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dpaw.sharepoint.com/teams/RIAEHP/Environment/EMS/11 MONITORING/2. REPORTING/3. ERA REPORT/EIRL3 Datasheets/2022-2023/"/>
    </mc:Choice>
  </mc:AlternateContent>
  <xr:revisionPtr revIDLastSave="3" documentId="13_ncr:1_{F55452A8-FE56-44F4-877B-7C8B77341ADB}" xr6:coauthVersionLast="47" xr6:coauthVersionMax="47" xr10:uidLastSave="{3CF84202-F8F3-4ECA-ADEA-987AB83FC120}"/>
  <bookViews>
    <workbookView xWindow="38280" yWindow="-120" windowWidth="29040" windowHeight="15840" tabRatio="712" activeTab="1" xr2:uid="{00000000-000D-0000-FFFF-FFFF00000000}"/>
  </bookViews>
  <sheets>
    <sheet name="Read this first" sheetId="1" r:id="rId1"/>
    <sheet name="Customer connections" sheetId="2" r:id="rId2"/>
    <sheet name="Complaints" sheetId="3" r:id="rId3"/>
    <sheet name="Compensation payments" sheetId="4" r:id="rId4"/>
    <sheet name="Repair faulty street lights" sheetId="5" r:id="rId5"/>
    <sheet name="Call centre performance" sheetId="6" r:id="rId6"/>
  </sheets>
  <definedNames>
    <definedName name="_xlnm.Print_Area" localSheetId="0">'Read this first'!#REF!</definedName>
    <definedName name="Z_4D727E3C_2C78_4173_9F6E_D686E8DC0B17_.wvu.PrintArea" localSheetId="0" hidden="1">'Read this first'!#REF!</definedName>
    <definedName name="Z_4D727E3C_2C78_4173_9F6E_D686E8DC0B17_.wvu.PrintTitles" localSheetId="1" hidden="1">'Customer connections'!$3:$4</definedName>
    <definedName name="Z_BC8C3EF2_E90D_46AA_8DF9_13F2D58CF104_.wvu.PrintArea" localSheetId="0" hidden="1">'Read this first'!#REF!</definedName>
    <definedName name="Z_BC8C3EF2_E90D_46AA_8DF9_13F2D58CF104_.wvu.PrintTitles" localSheetId="1" hidden="1">'Customer connections'!$3:$4</definedName>
  </definedNames>
  <calcPr calcId="191029"/>
  <customWorkbookViews>
    <customWorkbookView name="Windows User - Personal View" guid="{BC8C3EF2-E90D-46AA-8DF9-13F2D58CF104}" mergeInterval="0" personalView="1" maximized="1" xWindow="1" yWindow="1" windowWidth="1596" windowHeight="980" tabRatio="712" activeSheetId="4"/>
    <customWorkbookView name="slyons - Personal View" guid="{4D727E3C-2C78-4173-9F6E-D686E8DC0B17}" mergeInterval="0" personalView="1" maximized="1" xWindow="1" yWindow="1" windowWidth="1848" windowHeight="772"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 l="1"/>
  <c r="D14" i="3" l="1"/>
  <c r="D11" i="6" l="1"/>
  <c r="D8" i="6"/>
  <c r="D11" i="5"/>
  <c r="D19" i="3"/>
  <c r="D12" i="3"/>
  <c r="D10" i="3"/>
  <c r="D11" i="2"/>
  <c r="D8" i="2"/>
  <c r="D16" i="3" l="1"/>
</calcChain>
</file>

<file path=xl/sharedStrings.xml><?xml version="1.0" encoding="utf-8"?>
<sst xmlns="http://schemas.openxmlformats.org/spreadsheetml/2006/main" count="142" uniqueCount="110">
  <si>
    <t>Description</t>
  </si>
  <si>
    <t xml:space="preserve">Number </t>
  </si>
  <si>
    <t>Value ($)</t>
  </si>
  <si>
    <t>Basis of Reporting</t>
  </si>
  <si>
    <t xml:space="preserve">Percentage </t>
  </si>
  <si>
    <t>Complaints</t>
  </si>
  <si>
    <t>Customer Connections</t>
  </si>
  <si>
    <t>Total number of other complaints</t>
  </si>
  <si>
    <t>Total number of complaints relating to the installation and operation of a pre-payment meter at a pre-payment meter customer's supply address</t>
  </si>
  <si>
    <t>Compensation Payments</t>
  </si>
  <si>
    <t>Timely repair of faulty street lights</t>
  </si>
  <si>
    <t>Total number of street lights in the metropolitan area</t>
  </si>
  <si>
    <t>Total number of street lights in the regional area</t>
  </si>
  <si>
    <t>Average number of days to repair faulty street lights in the metropolitan area</t>
  </si>
  <si>
    <t>Average number of days to repair faulty street lights in the regional area</t>
  </si>
  <si>
    <t>Call Centre Performance</t>
  </si>
  <si>
    <t>Percentage of complaints relating to the installation and operation of a pre-payment meter at a pre-payment meter customer's supply address concluded within 15 business days</t>
  </si>
  <si>
    <t>Total number of administrative processes or customer service complaints</t>
  </si>
  <si>
    <t>Total number of complaints relating to the installation and operation of a pre-payment meter at a pre-payment meter customer's supply address concluded within 15 business days</t>
  </si>
  <si>
    <t>Comments</t>
  </si>
  <si>
    <t>IndicatorNo.</t>
  </si>
  <si>
    <t>IMPORTANT NOTICE FOR ELECTRICITY DISTRIBUTION LICENSEES</t>
  </si>
  <si>
    <t>Total number of street lights not repaired within five (5) days in the metropolitan area</t>
  </si>
  <si>
    <t>Total number of telephone calls to a call centre of the distributor</t>
  </si>
  <si>
    <t>Total number of reconnections provided</t>
  </si>
  <si>
    <t>Percentage of telephone calls to a call centre answered by a call centre operator within 30 seconds</t>
  </si>
  <si>
    <t>Average duration (in seconds) before a is call answered by a call centre operator</t>
  </si>
  <si>
    <t>Total number of reconnections that were not provided within the prescribed timeframe</t>
  </si>
  <si>
    <t>Number of the calls that are unanswered</t>
  </si>
  <si>
    <t>Percentage of the calls that are unanswered</t>
  </si>
  <si>
    <t>CCD 1</t>
  </si>
  <si>
    <t>CCD 2</t>
  </si>
  <si>
    <t>CCD 3</t>
  </si>
  <si>
    <t>CCD 4</t>
  </si>
  <si>
    <t>CCD 5</t>
  </si>
  <si>
    <t>CCD 6</t>
  </si>
  <si>
    <t>CCD 7</t>
  </si>
  <si>
    <t>CCD 8</t>
  </si>
  <si>
    <t>CCD 9</t>
  </si>
  <si>
    <t>CCD 10</t>
  </si>
  <si>
    <t>CCD 11</t>
  </si>
  <si>
    <t>CCD 12</t>
  </si>
  <si>
    <t>CCD 13</t>
  </si>
  <si>
    <t>CCD 14</t>
  </si>
  <si>
    <t>CCD 15</t>
  </si>
  <si>
    <t>CCD 16</t>
  </si>
  <si>
    <t>CCD 17</t>
  </si>
  <si>
    <t>CCD 18</t>
  </si>
  <si>
    <t>CCD 19</t>
  </si>
  <si>
    <t>CCD 20</t>
  </si>
  <si>
    <t>CCD 21</t>
  </si>
  <si>
    <t>CCD 22</t>
  </si>
  <si>
    <t>CCD 23</t>
  </si>
  <si>
    <t>CCD 24</t>
  </si>
  <si>
    <t>CCD 25</t>
  </si>
  <si>
    <t>CCD 26</t>
  </si>
  <si>
    <t>CCD 27</t>
  </si>
  <si>
    <t>CCD 28</t>
  </si>
  <si>
    <t>CCD 29</t>
  </si>
  <si>
    <t>CCD 30</t>
  </si>
  <si>
    <t>CCD 31</t>
  </si>
  <si>
    <t>CCD 32</t>
  </si>
  <si>
    <t>CCD 33</t>
  </si>
  <si>
    <t>CCD 34</t>
  </si>
  <si>
    <t>CCD 35</t>
  </si>
  <si>
    <t xml:space="preserve">Total number of street lights reported faulty in the metropolitan area </t>
  </si>
  <si>
    <t xml:space="preserve">Total number of street lights reported faulty in the regional area </t>
  </si>
  <si>
    <t>Percentage of reconnections that were not provided within the prescribed timeframe</t>
  </si>
  <si>
    <t>Percentage</t>
  </si>
  <si>
    <t>Percentage of street lights not repaired within five (5) days in the metropolitan area</t>
  </si>
  <si>
    <t>CCD 36</t>
  </si>
  <si>
    <t>CCD 37</t>
  </si>
  <si>
    <t>CCD 38</t>
  </si>
  <si>
    <t>CCD 39</t>
  </si>
  <si>
    <t>Number of customer complaints {received in relation to CCD 8} concluded within 15 business days</t>
  </si>
  <si>
    <t>Percentage of customer complaints {received in relation to CCD 8} concluded within 15 business days</t>
  </si>
  <si>
    <t>Number of customer complaints {received in relation to CCD 8} concluded within 20 business days</t>
  </si>
  <si>
    <t>Percentage of customer complaints {received in relation to CCD 8} concluded within 20 business days</t>
  </si>
  <si>
    <t>Total number of customer complaints {received in relation to CCD 8 and NQR 19 combined} concluded within 15 business days</t>
  </si>
  <si>
    <t>Percentage of customer complaints {received in relation to CCD 8 and NQR 19 combined} concluded within 15 business days</t>
  </si>
  <si>
    <t>Total number of payments made, and the total amount paid under clause 14.4 of the Code of Conduct</t>
  </si>
  <si>
    <t>Total number of payments made, and the total amount paid under clause 14.5 of the Code of Conduct</t>
  </si>
  <si>
    <t>NOT USED</t>
  </si>
  <si>
    <t>Total number of street lights not repaired within nine (9) days in the regional area</t>
  </si>
  <si>
    <t>Percentage of street lights not repaired within nine (9) days in the regional area</t>
  </si>
  <si>
    <t>Total number of telephone calls to a call centre answered by a call centre operator within 30 seconds</t>
  </si>
  <si>
    <t>Retained to allow calculation of CCD 15 and CCD 16</t>
  </si>
  <si>
    <t>Total number of connections on the distribution system(s)</t>
  </si>
  <si>
    <t>Total number of new connections provided</t>
  </si>
  <si>
    <t>Total number of new connections not provided on or before the agreed date</t>
  </si>
  <si>
    <t>Percentage of new connections not provided on or before the agreed date</t>
  </si>
  <si>
    <t>https://www.erawa.com.au/electricity/electricity-licensing/regulatory-guidelines</t>
  </si>
  <si>
    <t>Total number of complaints received {that Part 2 or an instrument made under section 14(3) of the NQ&amp;R Code has not been, or is not being, complied with}</t>
  </si>
  <si>
    <r>
      <t>Total number of complaints received</t>
    </r>
    <r>
      <rPr>
        <u/>
        <sz val="9"/>
        <rFont val="Arial"/>
        <family val="2"/>
      </rPr>
      <t xml:space="preserve"> </t>
    </r>
    <r>
      <rPr>
        <sz val="9"/>
        <rFont val="Arial"/>
        <family val="2"/>
      </rPr>
      <t>{that Part 2 or an instrument made under section 14(3) of the NQ&amp;R Code has not been, or is not being, complied with} that were concluded within 15 business days</t>
    </r>
  </si>
  <si>
    <t xml:space="preserve">  </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</si>
  <si>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</si>
  <si>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</si>
  <si>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</si>
  <si>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NQR 7</t>
  </si>
  <si>
    <t>NQR 7A</t>
  </si>
  <si>
    <t>Retained to allow calculation of NQR 7A</t>
  </si>
  <si>
    <t>Total number of complaints (excluding complaints recorded under indicator NQR 7) received</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</si>
  <si>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administrative processes or customer service complaints the data for indicator CCD 9 should be ‘0’.
</t>
    </r>
    <r>
      <rPr>
        <b/>
        <sz val="10"/>
        <color rgb="FF000000"/>
        <rFont val="Arial"/>
        <family val="2"/>
      </rPr>
      <t>If the activity is not applicable:</t>
    </r>
    <r>
      <rPr>
        <sz val="10"/>
        <color rgb="FF000000"/>
        <rFont val="Arial"/>
        <family val="2"/>
      </rPr>
      <t xml:space="preserve">
Enter 'n/a'. Reporting an indicator as 'n/a' should only be done in circumstances where the indicator is not relevant to the licensee's operations. 
</t>
    </r>
    <r>
      <rPr>
        <b/>
        <sz val="10"/>
        <color rgb="FF000000"/>
        <rFont val="Arial"/>
        <family val="2"/>
      </rPr>
      <t xml:space="preserve">
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distributor should include the likely reason(s) for the change in the ‘comments’ column.
</t>
    </r>
    <r>
      <rPr>
        <b/>
        <sz val="10"/>
        <color rgb="FF000000"/>
        <rFont val="Arial"/>
        <family val="2"/>
      </rPr>
      <t xml:space="preserve">
</t>
    </r>
  </si>
  <si>
    <t>2023 Electricity Reporting Datasheet - Distribution Indicators</t>
  </si>
  <si>
    <t>n/a</t>
  </si>
  <si>
    <t xml:space="preserve">PFM utilise an Island Office number to attend to all Utility calls via the Skype for Business program. It is not possible to confirm this data via the Skype for Business program. </t>
  </si>
  <si>
    <t>Not able to confirm this data using the Skype for Business program.</t>
  </si>
  <si>
    <t>Installed new meters at: Geordie Bay water main and Geordie Bay ablution block.</t>
  </si>
  <si>
    <t xml:space="preserve">2 connections were also removed within the reporting period: one at Unit 442 and one at 14 Boreham Way, which is why the total number has not changed from last year. </t>
  </si>
  <si>
    <t>The decrease from last period can be attributed to the relatively large amount of fault repair that occurred in the previous reporting period which has not needed further repair.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</si>
</sst>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21" x14ac:knownFonts="1">
    <font>
      <sz val="10"/>
      <name val="Arial"/>
    </font>
    <font>
      <b/>
      <sz val="10"/>
      <name val="Arial"/>
      <family val="2"/>
    </font>
    <font>
      <sz val="9"/>
      <name val="Arial"/>
      <family val="2"/>
    </font>
    <font>
      <sz val="9"/>
      <name val="Arial"/>
      <family val="2"/>
    </font>
    <font>
      <sz val="8"/>
      <name val="Arial"/>
      <family val="2"/>
    </font>
    <font>
      <sz val="10"/>
      <name val="Arial"/>
      <family val="2"/>
    </font>
    <font>
      <i/>
      <sz val="10"/>
      <color rgb="FFFF0000"/>
      <name val="Arial"/>
      <family val="2"/>
    </font>
    <font>
      <u/>
      <sz val="9"/>
      <name val="Arial"/>
      <family val="2"/>
    </font>
    <font>
      <b/>
      <sz val="16"/>
      <color theme="0"/>
      <name val="Arial"/>
      <family val="2"/>
    </font>
    <font>
      <sz val="12"/>
      <name val="Arial"/>
      <family val="2"/>
    </font>
    <font>
      <i/>
      <sz val="12"/>
      <name val="Arial"/>
      <family val="2"/>
    </font>
    <font>
      <u/>
      <sz val="10"/>
      <color theme="10"/>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
      <sz val="10"/>
      <color rgb="FFFF000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tint="-0.24994659260841701"/>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
      <patternFill patternType="solid">
        <fgColor theme="0"/>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s>
  <cellStyleXfs count="3">
    <xf numFmtId="0" fontId="0" fillId="0" borderId="0"/>
    <xf numFmtId="0" fontId="11" fillId="0" borderId="0" applyNumberFormat="0" applyFill="0" applyBorder="0" applyAlignment="0" applyProtection="0"/>
    <xf numFmtId="0" fontId="5" fillId="0" borderId="0"/>
  </cellStyleXfs>
  <cellXfs count="114">
    <xf numFmtId="0" fontId="0" fillId="0" borderId="0" xfId="0"/>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0" borderId="1" xfId="0" applyFont="1" applyBorder="1" applyAlignment="1">
      <alignment vertical="center" wrapText="1"/>
    </xf>
    <xf numFmtId="1" fontId="2" fillId="0" borderId="5" xfId="0" applyNumberFormat="1" applyFont="1" applyBorder="1" applyAlignment="1" applyProtection="1">
      <alignment vertical="center" wrapText="1"/>
      <protection locked="0"/>
    </xf>
    <xf numFmtId="10" fontId="2" fillId="3" borderId="5" xfId="0" applyNumberFormat="1" applyFont="1" applyFill="1" applyBorder="1" applyAlignment="1">
      <alignment vertical="center" wrapText="1"/>
    </xf>
    <xf numFmtId="1" fontId="2" fillId="3" borderId="5" xfId="0" applyNumberFormat="1" applyFont="1" applyFill="1" applyBorder="1" applyAlignment="1">
      <alignment vertical="center" wrapText="1"/>
    </xf>
    <xf numFmtId="0" fontId="2" fillId="0" borderId="5" xfId="0" applyFont="1" applyBorder="1" applyAlignment="1">
      <alignment horizontal="left" vertical="center" wrapText="1"/>
    </xf>
    <xf numFmtId="0" fontId="5" fillId="3" borderId="5" xfId="0" applyFont="1" applyFill="1" applyBorder="1" applyAlignment="1">
      <alignment horizontal="center" vertical="center" wrapText="1"/>
    </xf>
    <xf numFmtId="1"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1" fontId="5" fillId="3" borderId="5" xfId="0" applyNumberFormat="1" applyFont="1" applyFill="1" applyBorder="1" applyAlignment="1">
      <alignment vertical="center" wrapText="1"/>
    </xf>
    <xf numFmtId="1" fontId="5" fillId="3" borderId="6" xfId="0" applyNumberFormat="1" applyFont="1" applyFill="1" applyBorder="1" applyAlignment="1">
      <alignment vertical="center" wrapText="1"/>
    </xf>
    <xf numFmtId="0" fontId="2" fillId="0" borderId="2" xfId="0" applyFont="1" applyBorder="1" applyAlignment="1" applyProtection="1">
      <alignment horizontal="left" vertical="center" wrapText="1"/>
      <protection locked="0"/>
    </xf>
    <xf numFmtId="164" fontId="2" fillId="4" borderId="5" xfId="0" applyNumberFormat="1" applyFont="1" applyFill="1" applyBorder="1" applyAlignment="1">
      <alignment vertical="center" wrapText="1"/>
    </xf>
    <xf numFmtId="164" fontId="5" fillId="3" borderId="5"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6" xfId="0" applyNumberFormat="1" applyFont="1" applyFill="1" applyBorder="1" applyAlignment="1">
      <alignment vertical="center" wrapText="1"/>
    </xf>
    <xf numFmtId="10" fontId="2" fillId="5" borderId="5" xfId="0" applyNumberFormat="1" applyFont="1" applyFill="1" applyBorder="1" applyAlignment="1">
      <alignment vertical="center" wrapText="1"/>
    </xf>
    <xf numFmtId="1" fontId="2" fillId="5" borderId="5" xfId="0" applyNumberFormat="1" applyFont="1" applyFill="1" applyBorder="1" applyAlignment="1" applyProtection="1">
      <alignment vertical="center" wrapText="1"/>
      <protection locked="0"/>
    </xf>
    <xf numFmtId="0" fontId="1" fillId="2" borderId="5" xfId="0" applyFont="1" applyFill="1" applyBorder="1" applyAlignment="1">
      <alignment horizontal="center" vertical="top" wrapText="1"/>
    </xf>
    <xf numFmtId="0" fontId="1" fillId="2" borderId="5" xfId="0" applyFont="1" applyFill="1" applyBorder="1" applyAlignment="1">
      <alignment vertical="top" wrapText="1"/>
    </xf>
    <xf numFmtId="1" fontId="2" fillId="0" borderId="2" xfId="0" applyNumberFormat="1" applyFont="1" applyBorder="1" applyAlignment="1" applyProtection="1">
      <alignment vertical="center" wrapText="1"/>
      <protection locked="0"/>
    </xf>
    <xf numFmtId="1" fontId="2" fillId="0" borderId="6" xfId="0" applyNumberFormat="1" applyFont="1" applyBorder="1" applyAlignment="1" applyProtection="1">
      <alignment vertical="center" wrapText="1"/>
      <protection locked="0"/>
    </xf>
    <xf numFmtId="0" fontId="2" fillId="0" borderId="4" xfId="0" applyFont="1" applyBorder="1" applyAlignment="1" applyProtection="1">
      <alignment horizontal="left" vertical="center" wrapText="1"/>
      <protection locked="0"/>
    </xf>
    <xf numFmtId="0" fontId="1" fillId="2" borderId="5" xfId="0" applyFont="1" applyFill="1" applyBorder="1" applyAlignment="1">
      <alignment horizontal="center" vertical="center" wrapText="1"/>
    </xf>
    <xf numFmtId="164" fontId="2" fillId="6" borderId="5" xfId="0" applyNumberFormat="1" applyFont="1" applyFill="1" applyBorder="1" applyAlignment="1">
      <alignment vertical="center" wrapText="1"/>
    </xf>
    <xf numFmtId="1" fontId="2" fillId="3" borderId="20" xfId="0" applyNumberFormat="1" applyFont="1" applyFill="1" applyBorder="1" applyAlignment="1">
      <alignment vertical="center" wrapText="1"/>
    </xf>
    <xf numFmtId="0" fontId="2" fillId="0" borderId="21" xfId="0" applyFont="1" applyBorder="1" applyAlignment="1" applyProtection="1">
      <alignment horizontal="left" vertical="center" wrapText="1"/>
      <protection locked="0"/>
    </xf>
    <xf numFmtId="1" fontId="2" fillId="0" borderId="20" xfId="0" applyNumberFormat="1" applyFont="1" applyBorder="1" applyAlignment="1">
      <alignment vertical="center" wrapText="1"/>
    </xf>
    <xf numFmtId="1" fontId="2" fillId="6" borderId="5" xfId="0" applyNumberFormat="1" applyFont="1" applyFill="1" applyBorder="1" applyAlignment="1" applyProtection="1">
      <alignment vertical="center" wrapText="1"/>
      <protection locked="0"/>
    </xf>
    <xf numFmtId="1" fontId="2" fillId="8" borderId="5" xfId="0" applyNumberFormat="1" applyFont="1" applyFill="1" applyBorder="1" applyAlignment="1">
      <alignment vertical="center" wrapText="1"/>
    </xf>
    <xf numFmtId="164" fontId="2" fillId="8" borderId="5" xfId="0" applyNumberFormat="1" applyFont="1" applyFill="1" applyBorder="1" applyAlignment="1">
      <alignment vertical="center" wrapText="1"/>
    </xf>
    <xf numFmtId="0" fontId="6" fillId="0" borderId="0" xfId="0" applyFont="1" applyAlignment="1">
      <alignment horizontal="left" vertical="top"/>
    </xf>
    <xf numFmtId="0" fontId="5" fillId="0" borderId="0" xfId="0" applyFont="1"/>
    <xf numFmtId="0" fontId="6" fillId="0" borderId="0" xfId="0" quotePrefix="1" applyFont="1" applyAlignment="1">
      <alignment horizontal="left" vertical="top" wrapText="1"/>
    </xf>
    <xf numFmtId="1" fontId="2" fillId="0" borderId="5" xfId="0" applyNumberFormat="1" applyFont="1" applyBorder="1" applyAlignment="1" applyProtection="1">
      <alignment horizontal="left" vertical="center" wrapText="1"/>
      <protection locked="0"/>
    </xf>
    <xf numFmtId="10" fontId="2" fillId="3" borderId="5" xfId="0" applyNumberFormat="1" applyFont="1" applyFill="1" applyBorder="1" applyAlignment="1">
      <alignment horizontal="left" vertical="center" wrapText="1"/>
    </xf>
    <xf numFmtId="0" fontId="0" fillId="0" borderId="0" xfId="0" applyAlignment="1">
      <alignment horizontal="left" vertical="center"/>
    </xf>
    <xf numFmtId="164" fontId="2" fillId="6" borderId="5" xfId="0" applyNumberFormat="1" applyFont="1" applyFill="1" applyBorder="1" applyAlignment="1">
      <alignment horizontal="left" vertical="center" wrapText="1"/>
    </xf>
    <xf numFmtId="1" fontId="2" fillId="0" borderId="6" xfId="0" applyNumberFormat="1" applyFont="1" applyBorder="1" applyAlignment="1" applyProtection="1">
      <alignment horizontal="left" vertical="center" wrapText="1"/>
      <protection locked="0"/>
    </xf>
    <xf numFmtId="10" fontId="2" fillId="3" borderId="6" xfId="0" applyNumberFormat="1"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xf>
    <xf numFmtId="0" fontId="1" fillId="7" borderId="10" xfId="0" applyFont="1" applyFill="1" applyBorder="1"/>
    <xf numFmtId="0" fontId="1" fillId="7" borderId="11" xfId="0" applyFont="1" applyFill="1" applyBorder="1"/>
    <xf numFmtId="0" fontId="0" fillId="0" borderId="0" xfId="0" applyAlignment="1">
      <alignment horizontal="center"/>
    </xf>
    <xf numFmtId="0" fontId="1" fillId="7" borderId="13" xfId="0" applyFont="1" applyFill="1" applyBorder="1"/>
    <xf numFmtId="0" fontId="1" fillId="7" borderId="14" xfId="0" applyFont="1" applyFill="1" applyBorder="1"/>
    <xf numFmtId="0" fontId="1" fillId="7" borderId="12" xfId="0" applyFont="1" applyFill="1" applyBorder="1"/>
    <xf numFmtId="0" fontId="8" fillId="9" borderId="0" xfId="0" applyFont="1" applyFill="1" applyAlignment="1">
      <alignment horizontal="center" vertical="center"/>
    </xf>
    <xf numFmtId="0" fontId="9" fillId="0" borderId="20" xfId="0" applyFont="1" applyBorder="1" applyAlignment="1">
      <alignment horizontal="left" vertical="center" wrapText="1"/>
    </xf>
    <xf numFmtId="0" fontId="11" fillId="0" borderId="8" xfId="1" applyBorder="1" applyAlignment="1">
      <alignment vertical="center"/>
    </xf>
    <xf numFmtId="0" fontId="11" fillId="0" borderId="0" xfId="1" applyAlignment="1">
      <alignment vertical="center"/>
    </xf>
    <xf numFmtId="0" fontId="12" fillId="0" borderId="22" xfId="0" applyFont="1" applyBorder="1" applyAlignment="1">
      <alignment horizontal="left" vertical="top" wrapText="1"/>
    </xf>
    <xf numFmtId="0" fontId="13" fillId="0" borderId="22" xfId="0" applyFont="1" applyBorder="1" applyAlignment="1">
      <alignment horizontal="left" vertical="top" wrapText="1"/>
    </xf>
    <xf numFmtId="0" fontId="17" fillId="0" borderId="0" xfId="0" applyFont="1"/>
    <xf numFmtId="0" fontId="2" fillId="10" borderId="3"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2" fillId="11" borderId="5" xfId="0" applyFont="1" applyFill="1" applyBorder="1" applyAlignment="1">
      <alignment horizontal="left" vertical="center" wrapText="1"/>
    </xf>
    <xf numFmtId="0" fontId="2" fillId="11" borderId="5" xfId="0" applyFont="1" applyFill="1" applyBorder="1" applyAlignment="1">
      <alignment wrapText="1"/>
    </xf>
    <xf numFmtId="0" fontId="2" fillId="11" borderId="20"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5" fillId="11" borderId="1" xfId="0" applyFont="1" applyFill="1" applyBorder="1" applyAlignment="1">
      <alignment vertical="center" wrapText="1"/>
    </xf>
    <xf numFmtId="0" fontId="5" fillId="11" borderId="5" xfId="0" applyFont="1" applyFill="1" applyBorder="1" applyAlignment="1">
      <alignment horizontal="left" vertical="center" wrapText="1"/>
    </xf>
    <xf numFmtId="0" fontId="5" fillId="11" borderId="3" xfId="0" applyFont="1" applyFill="1" applyBorder="1" applyAlignment="1">
      <alignment vertical="center" wrapText="1"/>
    </xf>
    <xf numFmtId="0" fontId="5" fillId="11" borderId="6"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6" xfId="0" applyFont="1" applyFill="1" applyBorder="1" applyAlignment="1">
      <alignment vertical="center" wrapText="1"/>
    </xf>
    <xf numFmtId="0" fontId="2" fillId="11" borderId="1" xfId="0" applyFont="1" applyFill="1" applyBorder="1" applyAlignment="1">
      <alignment horizontal="left" vertical="center" wrapText="1"/>
    </xf>
    <xf numFmtId="0" fontId="2" fillId="11" borderId="1" xfId="0" applyFont="1" applyFill="1" applyBorder="1" applyAlignment="1">
      <alignment vertical="center" wrapText="1"/>
    </xf>
    <xf numFmtId="0" fontId="2" fillId="11" borderId="19" xfId="0" applyFont="1" applyFill="1" applyBorder="1" applyAlignment="1">
      <alignment vertical="center" wrapText="1"/>
    </xf>
    <xf numFmtId="0" fontId="2" fillId="11" borderId="3" xfId="0" applyFont="1" applyFill="1" applyBorder="1" applyAlignment="1">
      <alignment vertical="center" wrapText="1"/>
    </xf>
    <xf numFmtId="0" fontId="5" fillId="10" borderId="1" xfId="0" applyFont="1" applyFill="1" applyBorder="1" applyAlignment="1">
      <alignment vertical="center" wrapText="1"/>
    </xf>
    <xf numFmtId="0" fontId="5" fillId="10" borderId="5" xfId="0" applyFont="1" applyFill="1" applyBorder="1" applyAlignment="1">
      <alignment horizontal="left" vertical="center" wrapText="1"/>
    </xf>
    <xf numFmtId="0" fontId="0" fillId="0" borderId="4" xfId="0" applyBorder="1"/>
    <xf numFmtId="0" fontId="1" fillId="7" borderId="24" xfId="0" applyFont="1" applyFill="1" applyBorder="1"/>
    <xf numFmtId="0" fontId="1" fillId="2" borderId="18" xfId="0" applyFont="1" applyFill="1" applyBorder="1" applyAlignment="1">
      <alignment vertical="top" wrapText="1"/>
    </xf>
    <xf numFmtId="165" fontId="2" fillId="0" borderId="18" xfId="0" applyNumberFormat="1" applyFont="1" applyBorder="1" applyAlignment="1">
      <alignment vertical="center" wrapText="1"/>
    </xf>
    <xf numFmtId="0" fontId="1" fillId="7" borderId="23" xfId="0" applyFont="1" applyFill="1" applyBorder="1"/>
    <xf numFmtId="10" fontId="3" fillId="0" borderId="2" xfId="0" applyNumberFormat="1" applyFont="1" applyBorder="1" applyAlignment="1" applyProtection="1">
      <alignment horizontal="left" vertical="center" wrapText="1"/>
      <protection locked="0"/>
    </xf>
    <xf numFmtId="10" fontId="3" fillId="0" borderId="4" xfId="0" applyNumberFormat="1"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1" fillId="0" borderId="0" xfId="0" applyFont="1" applyAlignment="1" applyProtection="1">
      <alignment horizontal="left" wrapText="1"/>
      <protection locked="0"/>
    </xf>
    <xf numFmtId="0" fontId="8" fillId="12" borderId="0" xfId="0" applyFont="1" applyFill="1" applyAlignment="1" applyProtection="1">
      <alignment horizontal="center" vertical="center" wrapText="1"/>
      <protection locked="0"/>
    </xf>
    <xf numFmtId="10" fontId="2" fillId="13" borderId="2" xfId="2"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left" vertical="top" wrapText="1"/>
      <protection locked="0"/>
    </xf>
    <xf numFmtId="0" fontId="20" fillId="0" borderId="0" xfId="0" applyFont="1"/>
    <xf numFmtId="1" fontId="5" fillId="0" borderId="5" xfId="0" applyNumberFormat="1" applyFont="1" applyBorder="1" applyAlignment="1" applyProtection="1">
      <alignment horizontal="right" vertical="center" wrapText="1"/>
      <protection locked="0"/>
    </xf>
    <xf numFmtId="0" fontId="5" fillId="3" borderId="5" xfId="0" applyFont="1" applyFill="1" applyBorder="1" applyAlignment="1">
      <alignment horizontal="right" vertical="center" wrapText="1"/>
    </xf>
    <xf numFmtId="1" fontId="5" fillId="0" borderId="6" xfId="0" applyNumberFormat="1" applyFont="1" applyBorder="1" applyAlignment="1" applyProtection="1">
      <alignment horizontal="right" vertical="center" wrapText="1"/>
      <protection locked="0"/>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2" borderId="2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0" xfId="0" applyAlignment="1">
      <alignment horizontal="center"/>
    </xf>
    <xf numFmtId="0" fontId="1" fillId="7" borderId="10" xfId="0" applyFont="1" applyFill="1" applyBorder="1"/>
    <xf numFmtId="0" fontId="1" fillId="7" borderId="11" xfId="0" applyFont="1" applyFill="1" applyBorder="1"/>
    <xf numFmtId="0" fontId="1" fillId="7" borderId="12" xfId="0" applyFont="1" applyFill="1" applyBorder="1"/>
    <xf numFmtId="0" fontId="1" fillId="2" borderId="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0" fillId="0" borderId="27" xfId="0" applyFont="1" applyBorder="1" applyAlignment="1">
      <alignment horizontal="left"/>
    </xf>
    <xf numFmtId="0" fontId="20" fillId="0" borderId="0" xfId="0" applyFont="1" applyAlignment="1">
      <alignment horizontal="left"/>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vertical="top"/>
    </xf>
  </cellXfs>
  <cellStyles count="3">
    <cellStyle name="Hyperlink" xfId="1" builtinId="8"/>
    <cellStyle name="Normal" xfId="0" builtinId="0"/>
    <cellStyle name="Normal 2" xfId="2" xr:uid="{B4AA16C3-D5FA-45DF-83C4-250BB9F1A37C}"/>
  </cellStyles>
  <dxfs count="0"/>
  <tableStyles count="0" defaultTableStyle="TableStyleMedium9" defaultPivotStyle="PivotStyleLight16"/>
  <colors>
    <mruColors>
      <color rgb="FF00A0A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1"/>
  <sheetViews>
    <sheetView zoomScaleNormal="100" workbookViewId="0">
      <selection activeCell="B8" sqref="B8"/>
    </sheetView>
  </sheetViews>
  <sheetFormatPr defaultColWidth="9" defaultRowHeight="12.75" x14ac:dyDescent="0.35"/>
  <cols>
    <col min="2" max="2" width="158.73046875" customWidth="1"/>
    <col min="4" max="4" width="181.59765625" customWidth="1"/>
    <col min="5" max="5" width="25.73046875" customWidth="1"/>
  </cols>
  <sheetData>
    <row r="2" spans="1:5" ht="24.4" customHeight="1" x14ac:dyDescent="0.4">
      <c r="A2" s="86"/>
      <c r="B2" s="87" t="s">
        <v>103</v>
      </c>
      <c r="C2" s="86"/>
      <c r="D2" s="86"/>
      <c r="E2" s="86"/>
    </row>
    <row r="4" spans="1:5" ht="20.65" x14ac:dyDescent="0.35">
      <c r="B4" s="51" t="s">
        <v>21</v>
      </c>
    </row>
    <row r="5" spans="1:5" ht="30.4" x14ac:dyDescent="0.35">
      <c r="B5" s="52" t="s">
        <v>96</v>
      </c>
    </row>
    <row r="6" spans="1:5" x14ac:dyDescent="0.35">
      <c r="B6" s="53" t="s">
        <v>91</v>
      </c>
    </row>
    <row r="7" spans="1:5" ht="13.15" thickBot="1" x14ac:dyDescent="0.4">
      <c r="B7" s="54"/>
    </row>
    <row r="8" spans="1:5" ht="232.9" thickBot="1" x14ac:dyDescent="0.4">
      <c r="B8" s="55" t="s">
        <v>102</v>
      </c>
    </row>
    <row r="9" spans="1:5" ht="13.15" thickBot="1" x14ac:dyDescent="0.4">
      <c r="B9" s="54"/>
    </row>
    <row r="10" spans="1:5" ht="25.9" thickBot="1" x14ac:dyDescent="0.4">
      <c r="B10" s="56" t="s">
        <v>95</v>
      </c>
    </row>
    <row r="11" spans="1:5" ht="13.5" x14ac:dyDescent="0.35">
      <c r="B11" s="57" t="s">
        <v>94</v>
      </c>
    </row>
  </sheetData>
  <sheetProtection selectLockedCells="1"/>
  <customSheetViews>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5ECA9036-AE82-479E-A1C2-49112A9543E5}"/>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
  <sheetViews>
    <sheetView tabSelected="1" zoomScaleNormal="100" zoomScaleSheetLayoutView="100" workbookViewId="0">
      <selection activeCell="H4" sqref="H4"/>
    </sheetView>
  </sheetViews>
  <sheetFormatPr defaultRowHeight="12.75" x14ac:dyDescent="0.35"/>
  <cols>
    <col min="1" max="1" width="9" customWidth="1"/>
    <col min="2" max="2" width="55" customWidth="1"/>
    <col min="3" max="3" width="10.3984375" customWidth="1"/>
    <col min="4" max="4" width="11.265625" customWidth="1"/>
    <col min="5" max="5" width="29.3984375" customWidth="1"/>
  </cols>
  <sheetData>
    <row r="1" spans="1:18" ht="69" customHeight="1" x14ac:dyDescent="0.35">
      <c r="A1" s="98" t="s">
        <v>97</v>
      </c>
      <c r="B1" s="99"/>
      <c r="C1" s="99"/>
      <c r="D1" s="99"/>
      <c r="E1" s="99"/>
    </row>
    <row r="2" spans="1:18" ht="14.25" customHeight="1" thickBot="1" x14ac:dyDescent="0.45">
      <c r="A2" s="44"/>
      <c r="B2" s="44"/>
      <c r="C2" s="44"/>
      <c r="D2" s="44"/>
      <c r="E2" s="44"/>
    </row>
    <row r="3" spans="1:18" ht="13.5" thickBot="1" x14ac:dyDescent="0.45">
      <c r="A3" s="45" t="s">
        <v>6</v>
      </c>
      <c r="B3" s="46"/>
      <c r="C3" s="46"/>
      <c r="D3" s="46"/>
      <c r="E3" s="50"/>
    </row>
    <row r="4" spans="1:18" ht="13.15" x14ac:dyDescent="0.35">
      <c r="A4" s="95" t="s">
        <v>20</v>
      </c>
      <c r="B4" s="94" t="s">
        <v>0</v>
      </c>
      <c r="C4" s="94" t="s">
        <v>3</v>
      </c>
      <c r="D4" s="94"/>
      <c r="E4" s="100" t="s">
        <v>19</v>
      </c>
    </row>
    <row r="5" spans="1:18" s="39" customFormat="1" ht="25.5" customHeight="1" x14ac:dyDescent="0.35">
      <c r="A5" s="96"/>
      <c r="B5" s="97"/>
      <c r="C5" s="26" t="s">
        <v>1</v>
      </c>
      <c r="D5" s="26" t="s">
        <v>68</v>
      </c>
      <c r="E5" s="101"/>
    </row>
    <row r="6" spans="1:18" s="39" customFormat="1" ht="60.75" customHeight="1" x14ac:dyDescent="0.35">
      <c r="A6" s="70" t="s">
        <v>30</v>
      </c>
      <c r="B6" s="65" t="s">
        <v>88</v>
      </c>
      <c r="C6" s="37">
        <v>2</v>
      </c>
      <c r="D6" s="38"/>
      <c r="E6" s="14" t="s">
        <v>107</v>
      </c>
      <c r="H6" s="113"/>
      <c r="I6" s="113"/>
      <c r="J6" s="113"/>
      <c r="K6" s="113"/>
      <c r="L6" s="113"/>
      <c r="M6" s="113"/>
      <c r="N6" s="113"/>
      <c r="O6" s="113"/>
      <c r="P6" s="113"/>
      <c r="Q6" s="113"/>
      <c r="R6" s="113"/>
    </row>
    <row r="7" spans="1:18" s="39" customFormat="1" ht="25.5" customHeight="1" x14ac:dyDescent="0.35">
      <c r="A7" s="70" t="s">
        <v>31</v>
      </c>
      <c r="B7" s="65" t="s">
        <v>89</v>
      </c>
      <c r="C7" s="37">
        <v>0</v>
      </c>
      <c r="D7" s="38"/>
      <c r="E7" s="14"/>
    </row>
    <row r="8" spans="1:18" s="39" customFormat="1" ht="25.5" customHeight="1" x14ac:dyDescent="0.35">
      <c r="A8" s="70" t="s">
        <v>32</v>
      </c>
      <c r="B8" s="65" t="s">
        <v>90</v>
      </c>
      <c r="C8" s="38"/>
      <c r="D8" s="40" t="str">
        <f>IF(OR(C$6=0,C$6=" ",C7=0,C7=" ")," ",C7/C$6)</f>
        <v xml:space="preserve"> </v>
      </c>
      <c r="E8" s="14"/>
    </row>
    <row r="9" spans="1:18" s="39" customFormat="1" ht="25.5" customHeight="1" x14ac:dyDescent="0.35">
      <c r="A9" s="70" t="s">
        <v>33</v>
      </c>
      <c r="B9" s="65" t="s">
        <v>24</v>
      </c>
      <c r="C9" s="37">
        <v>0</v>
      </c>
      <c r="D9" s="38"/>
      <c r="E9" s="14"/>
    </row>
    <row r="10" spans="1:18" s="39" customFormat="1" ht="25.5" customHeight="1" x14ac:dyDescent="0.35">
      <c r="A10" s="70" t="s">
        <v>34</v>
      </c>
      <c r="B10" s="65" t="s">
        <v>27</v>
      </c>
      <c r="C10" s="37">
        <v>0</v>
      </c>
      <c r="D10" s="38"/>
      <c r="E10" s="14"/>
    </row>
    <row r="11" spans="1:18" s="39" customFormat="1" ht="25.5" customHeight="1" x14ac:dyDescent="0.35">
      <c r="A11" s="70" t="s">
        <v>35</v>
      </c>
      <c r="B11" s="65" t="s">
        <v>67</v>
      </c>
      <c r="C11" s="38"/>
      <c r="D11" s="40" t="str">
        <f>IF(OR(C$9=0,C$9=" ",C10=0,C10=" ")," ",C10/C$9)</f>
        <v xml:space="preserve"> </v>
      </c>
      <c r="E11" s="14"/>
    </row>
    <row r="12" spans="1:18" ht="58.5" customHeight="1" thickBot="1" x14ac:dyDescent="0.4">
      <c r="A12" s="58" t="s">
        <v>36</v>
      </c>
      <c r="B12" s="59" t="s">
        <v>87</v>
      </c>
      <c r="C12" s="41">
        <v>529</v>
      </c>
      <c r="D12" s="42"/>
      <c r="E12" s="25" t="s">
        <v>108</v>
      </c>
      <c r="F12" s="39"/>
      <c r="G12" s="39"/>
      <c r="H12" s="39"/>
      <c r="I12" s="39"/>
    </row>
  </sheetData>
  <sheetProtection selectLockedCells="1"/>
  <customSheetViews>
    <customSheetView guid="{BC8C3EF2-E90D-46AA-8DF9-13F2D58CF104}"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1"/>
      <headerFooter alignWithMargins="0">
        <oddHeader>&amp;C&amp;"Arial,Bold"Reporting Period: 2012-2013&amp;REconomic Regulation Authority (WA)</oddHeader>
        <oddFooter>&amp;LElectricity Compliance Reporting Manual - Datasheets - &amp;A&amp;C &amp;RPage &amp;P  of  &amp;N</oddFooter>
      </headerFooter>
    </customSheetView>
    <customSheetView guid="{4D727E3C-2C78-4173-9F6E-D686E8DC0B17}" showPageBreaks="1"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2"/>
      <headerFooter alignWithMargins="0">
        <oddHeader>&amp;C&amp;"Arial,Bold"Reporting Period: 2012-2013&amp;REconomic Regulation Authority (WA)</oddHeader>
        <oddFooter>&amp;LElectricity Compliance Reporting Manual - Datasheets - &amp;A&amp;C &amp;RPage &amp;P  of  &amp;N</oddFooter>
      </headerFooter>
    </customSheetView>
  </customSheetViews>
  <mergeCells count="5">
    <mergeCell ref="A1:E1"/>
    <mergeCell ref="E4:E5"/>
    <mergeCell ref="C4:D4"/>
    <mergeCell ref="A4:A5"/>
    <mergeCell ref="B4:B5"/>
  </mergeCells>
  <phoneticPr fontId="4" type="noConversion"/>
  <printOptions horizontalCentered="1"/>
  <pageMargins left="0.74803149606299213" right="0.74803149606299213" top="0.98425196850393704" bottom="0.59055118110236227" header="0.31496062992125984" footer="0.31496062992125984"/>
  <pageSetup paperSize="9" orientation="landscape" r:id="rId3"/>
  <headerFooter alignWithMargins="0">
    <oddHeader>&amp;C&amp;"Arial,Bold"&amp;12Electricity Licence Reporting Datasheets - Distribution</oddHeader>
    <oddFooter>&amp;C&amp;14Customer Connections&amp;R&amp;P of &amp;N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zoomScaleNormal="100" workbookViewId="0">
      <selection activeCell="E20" sqref="E20"/>
    </sheetView>
  </sheetViews>
  <sheetFormatPr defaultRowHeight="12.75" x14ac:dyDescent="0.35"/>
  <cols>
    <col min="1" max="1" width="9" customWidth="1"/>
    <col min="2" max="2" width="55" customWidth="1"/>
    <col min="3" max="3" width="10.3984375" customWidth="1"/>
    <col min="4" max="4" width="11.265625" customWidth="1"/>
    <col min="5" max="5" width="19.86328125" customWidth="1"/>
    <col min="6" max="6" width="80.86328125" customWidth="1"/>
  </cols>
  <sheetData>
    <row r="1" spans="1:6" ht="68.650000000000006" customHeight="1" x14ac:dyDescent="0.35">
      <c r="A1" s="98" t="s">
        <v>97</v>
      </c>
      <c r="B1" s="99"/>
      <c r="C1" s="99"/>
      <c r="D1" s="99"/>
      <c r="E1" s="99"/>
    </row>
    <row r="2" spans="1:6" ht="13.15" thickBot="1" x14ac:dyDescent="0.4">
      <c r="A2" s="102"/>
      <c r="B2" s="102"/>
      <c r="C2" s="102"/>
      <c r="D2" s="102"/>
      <c r="E2" s="102"/>
    </row>
    <row r="3" spans="1:6" ht="13.5" thickBot="1" x14ac:dyDescent="0.45">
      <c r="A3" s="103" t="s">
        <v>5</v>
      </c>
      <c r="B3" s="104"/>
      <c r="C3" s="104"/>
      <c r="D3" s="104"/>
      <c r="E3" s="105"/>
      <c r="F3" s="34"/>
    </row>
    <row r="4" spans="1:6" ht="13.15" x14ac:dyDescent="0.35">
      <c r="A4" s="95" t="s">
        <v>20</v>
      </c>
      <c r="B4" s="94" t="s">
        <v>0</v>
      </c>
      <c r="C4" s="94" t="s">
        <v>3</v>
      </c>
      <c r="D4" s="94"/>
      <c r="E4" s="101" t="s">
        <v>19</v>
      </c>
    </row>
    <row r="5" spans="1:6" ht="25.5" customHeight="1" x14ac:dyDescent="0.35">
      <c r="A5" s="96"/>
      <c r="B5" s="97"/>
      <c r="C5" s="21" t="s">
        <v>1</v>
      </c>
      <c r="D5" s="21" t="s">
        <v>4</v>
      </c>
      <c r="E5" s="106"/>
    </row>
    <row r="6" spans="1:6" ht="25.5" customHeight="1" x14ac:dyDescent="0.35">
      <c r="A6" s="71" t="s">
        <v>37</v>
      </c>
      <c r="B6" s="60" t="s">
        <v>101</v>
      </c>
      <c r="C6" s="4">
        <v>0</v>
      </c>
      <c r="D6" s="5"/>
      <c r="E6" s="14"/>
    </row>
    <row r="7" spans="1:6" ht="25.5" customHeight="1" x14ac:dyDescent="0.35">
      <c r="A7" s="71" t="s">
        <v>38</v>
      </c>
      <c r="B7" s="60" t="s">
        <v>17</v>
      </c>
      <c r="C7" s="4">
        <v>0</v>
      </c>
      <c r="D7" s="5"/>
      <c r="E7" s="14"/>
    </row>
    <row r="8" spans="1:6" ht="25.5" customHeight="1" x14ac:dyDescent="0.35">
      <c r="A8" s="71" t="s">
        <v>39</v>
      </c>
      <c r="B8" s="60" t="s">
        <v>7</v>
      </c>
      <c r="C8" s="4">
        <v>0</v>
      </c>
      <c r="D8" s="5"/>
      <c r="E8" s="14"/>
    </row>
    <row r="9" spans="1:6" ht="25.5" customHeight="1" x14ac:dyDescent="0.35">
      <c r="A9" s="71" t="s">
        <v>40</v>
      </c>
      <c r="B9" s="61" t="s">
        <v>74</v>
      </c>
      <c r="C9" s="4">
        <v>0</v>
      </c>
      <c r="D9" s="19"/>
      <c r="E9" s="14"/>
    </row>
    <row r="10" spans="1:6" ht="25.5" customHeight="1" x14ac:dyDescent="0.35">
      <c r="A10" s="71" t="s">
        <v>41</v>
      </c>
      <c r="B10" s="61" t="s">
        <v>75</v>
      </c>
      <c r="C10" s="20"/>
      <c r="D10" s="27" t="str">
        <f>IF(OR(C$6=0,C$6=" ",C9=0,C9=" ")," ",C9/C$6)</f>
        <v xml:space="preserve"> </v>
      </c>
      <c r="E10" s="14"/>
    </row>
    <row r="11" spans="1:6" ht="25.5" customHeight="1" x14ac:dyDescent="0.35">
      <c r="A11" s="71" t="s">
        <v>42</v>
      </c>
      <c r="B11" s="61" t="s">
        <v>76</v>
      </c>
      <c r="C11" s="4">
        <v>0</v>
      </c>
      <c r="D11" s="19"/>
      <c r="E11" s="14"/>
    </row>
    <row r="12" spans="1:6" ht="25.5" customHeight="1" x14ac:dyDescent="0.35">
      <c r="A12" s="71" t="s">
        <v>43</v>
      </c>
      <c r="B12" s="61" t="s">
        <v>77</v>
      </c>
      <c r="C12" s="20"/>
      <c r="D12" s="27" t="str">
        <f>IF(OR(C$6=0,C$6=" ",C11=0,C11=" ")," ",C11/C$6)</f>
        <v xml:space="preserve"> </v>
      </c>
      <c r="E12" s="14"/>
    </row>
    <row r="13" spans="1:6" ht="25.5" customHeight="1" x14ac:dyDescent="0.35">
      <c r="A13" s="71" t="s">
        <v>44</v>
      </c>
      <c r="B13" s="60" t="s">
        <v>78</v>
      </c>
      <c r="C13" s="31" t="str">
        <f>IF(OR((C6+C21)=0,(C6+C21)=" ")," ",(C6+C21))</f>
        <v xml:space="preserve"> </v>
      </c>
      <c r="D13" s="5"/>
      <c r="E13" s="14"/>
    </row>
    <row r="14" spans="1:6" ht="25.5" customHeight="1" x14ac:dyDescent="0.35">
      <c r="A14" s="71" t="s">
        <v>45</v>
      </c>
      <c r="B14" s="60" t="s">
        <v>79</v>
      </c>
      <c r="C14" s="6"/>
      <c r="D14" s="15" t="str">
        <f>IF(OR(C$6=0,C$6=" ",C$20=0,C$20=" ",C13=0,C13=" ")," ",C13/(C$6+C$20))</f>
        <v xml:space="preserve"> </v>
      </c>
      <c r="E14" s="14"/>
    </row>
    <row r="15" spans="1:6" ht="25.5" customHeight="1" x14ac:dyDescent="0.35">
      <c r="A15" s="3" t="s">
        <v>46</v>
      </c>
      <c r="B15" s="7" t="s">
        <v>82</v>
      </c>
      <c r="C15" s="32"/>
      <c r="D15" s="33"/>
      <c r="E15" s="14"/>
    </row>
    <row r="16" spans="1:6" ht="38.25" customHeight="1" x14ac:dyDescent="0.35">
      <c r="A16" s="3" t="s">
        <v>47</v>
      </c>
      <c r="B16" s="7" t="s">
        <v>82</v>
      </c>
      <c r="C16" s="32"/>
      <c r="D16" s="33" t="str">
        <f>IF(OR(C$21=0,C$21=" ",C$36=0,C$36=" ",C15=0,C15=" ")," ",C15/(C$21+C$36))</f>
        <v xml:space="preserve"> </v>
      </c>
      <c r="E16" s="14"/>
    </row>
    <row r="17" spans="1:6" ht="38.25" customHeight="1" x14ac:dyDescent="0.35">
      <c r="A17" s="71" t="s">
        <v>48</v>
      </c>
      <c r="B17" s="60" t="s">
        <v>8</v>
      </c>
      <c r="C17" s="4">
        <v>0</v>
      </c>
      <c r="D17" s="5"/>
      <c r="E17" s="14"/>
    </row>
    <row r="18" spans="1:6" ht="38.25" customHeight="1" x14ac:dyDescent="0.35">
      <c r="A18" s="71" t="s">
        <v>49</v>
      </c>
      <c r="B18" s="60" t="s">
        <v>18</v>
      </c>
      <c r="C18" s="4">
        <v>0</v>
      </c>
      <c r="D18" s="5"/>
      <c r="E18" s="14"/>
      <c r="F18" s="35"/>
    </row>
    <row r="19" spans="1:6" ht="38.25" customHeight="1" x14ac:dyDescent="0.35">
      <c r="A19" s="71" t="s">
        <v>50</v>
      </c>
      <c r="B19" s="60" t="s">
        <v>16</v>
      </c>
      <c r="C19" s="6"/>
      <c r="D19" s="15" t="str">
        <f>IF(OR(C17=0,C17=" ", C18=0,C18=" ")," ",(C18/C17))</f>
        <v xml:space="preserve"> </v>
      </c>
      <c r="E19" s="14"/>
      <c r="F19" s="36"/>
    </row>
    <row r="20" spans="1:6" ht="38.25" customHeight="1" x14ac:dyDescent="0.35">
      <c r="A20" s="72" t="s">
        <v>98</v>
      </c>
      <c r="B20" s="62" t="s">
        <v>92</v>
      </c>
      <c r="C20" s="30">
        <v>0</v>
      </c>
      <c r="D20" s="28"/>
      <c r="E20" s="29" t="s">
        <v>100</v>
      </c>
      <c r="F20" s="36"/>
    </row>
    <row r="21" spans="1:6" ht="35.25" thickBot="1" x14ac:dyDescent="0.4">
      <c r="A21" s="73" t="s">
        <v>99</v>
      </c>
      <c r="B21" s="63" t="s">
        <v>93</v>
      </c>
      <c r="C21" s="24">
        <v>0</v>
      </c>
      <c r="D21" s="2"/>
      <c r="E21" s="25" t="s">
        <v>86</v>
      </c>
      <c r="F21" s="36"/>
    </row>
  </sheetData>
  <mergeCells count="7">
    <mergeCell ref="A1:E1"/>
    <mergeCell ref="A2:E2"/>
    <mergeCell ref="A3:E3"/>
    <mergeCell ref="A4:A5"/>
    <mergeCell ref="B4:B5"/>
    <mergeCell ref="C4:D4"/>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&amp;C&amp;14Complaints&amp;R&amp;P of &amp;N</oddFooter>
  </headerFooter>
  <ignoredErrors>
    <ignoredError sqref="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Normal="100" workbookViewId="0">
      <selection activeCell="E38" sqref="E38"/>
    </sheetView>
  </sheetViews>
  <sheetFormatPr defaultRowHeight="12.75" x14ac:dyDescent="0.35"/>
  <cols>
    <col min="1" max="1" width="9" customWidth="1"/>
    <col min="2" max="2" width="55" customWidth="1"/>
    <col min="3" max="3" width="10.3984375" customWidth="1"/>
    <col min="4" max="4" width="11.265625" customWidth="1"/>
    <col min="5" max="5" width="10.86328125" customWidth="1"/>
    <col min="6" max="6" width="19.86328125" customWidth="1"/>
  </cols>
  <sheetData>
    <row r="1" spans="1:6" ht="66.400000000000006" customHeight="1" x14ac:dyDescent="0.35">
      <c r="A1" s="98" t="s">
        <v>97</v>
      </c>
      <c r="B1" s="99"/>
      <c r="C1" s="99"/>
      <c r="D1" s="99"/>
      <c r="E1" s="99"/>
      <c r="F1" s="47"/>
    </row>
    <row r="2" spans="1:6" ht="13.5" thickBot="1" x14ac:dyDescent="0.4">
      <c r="A2" s="47"/>
      <c r="B2" s="47"/>
      <c r="C2" s="47"/>
      <c r="D2" s="47"/>
      <c r="E2" s="47"/>
      <c r="F2" s="43"/>
    </row>
    <row r="3" spans="1:6" ht="13.5" thickBot="1" x14ac:dyDescent="0.45">
      <c r="A3" s="48" t="s">
        <v>9</v>
      </c>
      <c r="B3" s="45"/>
      <c r="C3" s="46"/>
      <c r="D3" s="46"/>
      <c r="E3" s="77"/>
      <c r="F3" s="46"/>
    </row>
    <row r="4" spans="1:6" ht="13.15" x14ac:dyDescent="0.35">
      <c r="A4" s="95" t="s">
        <v>20</v>
      </c>
      <c r="B4" s="94" t="s">
        <v>0</v>
      </c>
      <c r="C4" s="94" t="s">
        <v>3</v>
      </c>
      <c r="D4" s="94"/>
      <c r="E4" s="108"/>
      <c r="F4" s="107" t="s">
        <v>19</v>
      </c>
    </row>
    <row r="5" spans="1:6" ht="25.5" customHeight="1" x14ac:dyDescent="0.35">
      <c r="A5" s="96"/>
      <c r="B5" s="97"/>
      <c r="C5" s="21" t="s">
        <v>1</v>
      </c>
      <c r="D5" s="22" t="s">
        <v>4</v>
      </c>
      <c r="E5" s="78" t="s">
        <v>2</v>
      </c>
      <c r="F5" s="106"/>
    </row>
    <row r="6" spans="1:6" ht="25.5" customHeight="1" x14ac:dyDescent="0.35">
      <c r="A6" s="71" t="s">
        <v>51</v>
      </c>
      <c r="B6" s="60" t="s">
        <v>80</v>
      </c>
      <c r="C6" s="4">
        <v>0</v>
      </c>
      <c r="D6" s="1"/>
      <c r="E6" s="79">
        <v>0</v>
      </c>
      <c r="F6" s="23"/>
    </row>
    <row r="7" spans="1:6" ht="23.65" thickBot="1" x14ac:dyDescent="0.4">
      <c r="A7" s="73" t="s">
        <v>52</v>
      </c>
      <c r="B7" s="63" t="s">
        <v>81</v>
      </c>
      <c r="C7" s="24">
        <v>0</v>
      </c>
      <c r="D7" s="2"/>
      <c r="E7" s="79">
        <v>0</v>
      </c>
      <c r="F7" s="76"/>
    </row>
  </sheetData>
  <mergeCells count="5">
    <mergeCell ref="F4:F5"/>
    <mergeCell ref="A4:A5"/>
    <mergeCell ref="B4:B5"/>
    <mergeCell ref="C4:E4"/>
    <mergeCell ref="A1:E1"/>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&amp;C&amp;14Compensation Payments&amp;R&amp;P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zoomScaleNormal="100" workbookViewId="0">
      <selection activeCell="F13" sqref="F13:K13"/>
    </sheetView>
  </sheetViews>
  <sheetFormatPr defaultRowHeight="12.75" x14ac:dyDescent="0.35"/>
  <cols>
    <col min="1" max="1" width="9" customWidth="1"/>
    <col min="2" max="2" width="55" customWidth="1"/>
    <col min="3" max="3" width="10.3984375" customWidth="1"/>
    <col min="4" max="4" width="11.265625" customWidth="1"/>
    <col min="5" max="5" width="30.3984375" customWidth="1"/>
  </cols>
  <sheetData>
    <row r="1" spans="1:11" ht="67.150000000000006" customHeight="1" x14ac:dyDescent="0.35">
      <c r="A1" s="98" t="s">
        <v>97</v>
      </c>
      <c r="B1" s="99"/>
      <c r="C1" s="99"/>
      <c r="D1" s="99"/>
      <c r="E1" s="99"/>
    </row>
    <row r="2" spans="1:11" ht="13.15" thickBot="1" x14ac:dyDescent="0.4">
      <c r="A2" s="47"/>
      <c r="B2" s="47"/>
      <c r="C2" s="47"/>
      <c r="D2" s="47"/>
      <c r="E2" s="47"/>
    </row>
    <row r="3" spans="1:11" ht="13.5" thickBot="1" x14ac:dyDescent="0.45">
      <c r="A3" s="45" t="s">
        <v>10</v>
      </c>
      <c r="B3" s="46"/>
      <c r="C3" s="46"/>
      <c r="D3" s="46"/>
      <c r="E3" s="46"/>
    </row>
    <row r="4" spans="1:11" ht="13.15" x14ac:dyDescent="0.35">
      <c r="A4" s="95" t="s">
        <v>20</v>
      </c>
      <c r="B4" s="94" t="s">
        <v>0</v>
      </c>
      <c r="C4" s="94" t="s">
        <v>3</v>
      </c>
      <c r="D4" s="94"/>
      <c r="E4" s="100" t="s">
        <v>19</v>
      </c>
    </row>
    <row r="5" spans="1:11" ht="25.5" customHeight="1" x14ac:dyDescent="0.35">
      <c r="A5" s="96"/>
      <c r="B5" s="97"/>
      <c r="C5" s="21" t="s">
        <v>1</v>
      </c>
      <c r="D5" s="22" t="s">
        <v>4</v>
      </c>
      <c r="E5" s="101"/>
    </row>
    <row r="6" spans="1:11" ht="25.5" customHeight="1" x14ac:dyDescent="0.35">
      <c r="A6" s="64" t="s">
        <v>53</v>
      </c>
      <c r="B6" s="65" t="s">
        <v>65</v>
      </c>
      <c r="C6" s="91" t="s">
        <v>104</v>
      </c>
      <c r="D6" s="8"/>
      <c r="E6" s="83"/>
    </row>
    <row r="7" spans="1:11" ht="78" customHeight="1" x14ac:dyDescent="0.35">
      <c r="A7" s="64" t="s">
        <v>54</v>
      </c>
      <c r="B7" s="65" t="s">
        <v>66</v>
      </c>
      <c r="C7" s="91">
        <v>3</v>
      </c>
      <c r="D7" s="8"/>
      <c r="E7" s="89" t="s">
        <v>109</v>
      </c>
    </row>
    <row r="8" spans="1:11" ht="25.5" customHeight="1" x14ac:dyDescent="0.35">
      <c r="A8" s="64" t="s">
        <v>55</v>
      </c>
      <c r="B8" s="65" t="s">
        <v>22</v>
      </c>
      <c r="C8" s="91" t="s">
        <v>104</v>
      </c>
      <c r="D8" s="8"/>
      <c r="E8" s="83"/>
    </row>
    <row r="9" spans="1:11" ht="25.5" customHeight="1" x14ac:dyDescent="0.35">
      <c r="A9" s="64" t="s">
        <v>56</v>
      </c>
      <c r="B9" s="65" t="s">
        <v>69</v>
      </c>
      <c r="C9" s="92"/>
      <c r="D9" s="15"/>
      <c r="E9" s="83"/>
    </row>
    <row r="10" spans="1:11" ht="25.5" customHeight="1" x14ac:dyDescent="0.35">
      <c r="A10" s="64" t="s">
        <v>57</v>
      </c>
      <c r="B10" s="65" t="s">
        <v>83</v>
      </c>
      <c r="C10" s="91">
        <v>0</v>
      </c>
      <c r="D10" s="8"/>
      <c r="E10" s="83"/>
    </row>
    <row r="11" spans="1:11" ht="25.5" customHeight="1" x14ac:dyDescent="0.35">
      <c r="A11" s="64" t="s">
        <v>58</v>
      </c>
      <c r="B11" s="65" t="s">
        <v>84</v>
      </c>
      <c r="C11" s="92"/>
      <c r="D11" s="15" t="str">
        <f>IF(OR(C$7=0,C$7=" ",C10=0,C10=" ")," ",C10/C$7)</f>
        <v xml:space="preserve"> </v>
      </c>
      <c r="E11" s="83"/>
    </row>
    <row r="12" spans="1:11" ht="25.5" customHeight="1" x14ac:dyDescent="0.35">
      <c r="A12" s="74" t="s">
        <v>59</v>
      </c>
      <c r="B12" s="75" t="s">
        <v>11</v>
      </c>
      <c r="C12" s="91" t="s">
        <v>104</v>
      </c>
      <c r="D12" s="10"/>
      <c r="E12" s="84"/>
    </row>
    <row r="13" spans="1:11" ht="25.5" customHeight="1" x14ac:dyDescent="0.35">
      <c r="A13" s="74" t="s">
        <v>60</v>
      </c>
      <c r="B13" s="75" t="s">
        <v>12</v>
      </c>
      <c r="C13" s="91">
        <v>189</v>
      </c>
      <c r="D13" s="10"/>
      <c r="E13" s="84"/>
      <c r="F13" s="109"/>
      <c r="G13" s="110"/>
      <c r="H13" s="110"/>
      <c r="I13" s="110"/>
      <c r="J13" s="110"/>
      <c r="K13" s="110"/>
    </row>
    <row r="14" spans="1:11" ht="25.5" customHeight="1" x14ac:dyDescent="0.35">
      <c r="A14" s="64" t="s">
        <v>61</v>
      </c>
      <c r="B14" s="65" t="s">
        <v>13</v>
      </c>
      <c r="C14" s="91" t="s">
        <v>104</v>
      </c>
      <c r="D14" s="10"/>
      <c r="E14" s="84"/>
    </row>
    <row r="15" spans="1:11" ht="25.9" thickBot="1" x14ac:dyDescent="0.4">
      <c r="A15" s="66" t="s">
        <v>62</v>
      </c>
      <c r="B15" s="67" t="s">
        <v>14</v>
      </c>
      <c r="C15" s="93">
        <v>1</v>
      </c>
      <c r="D15" s="11"/>
      <c r="E15" s="85"/>
    </row>
  </sheetData>
  <mergeCells count="6">
    <mergeCell ref="F13:K13"/>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&amp;C&amp;14Repair faulty street lights&amp;R&amp;P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
  <sheetViews>
    <sheetView zoomScaleNormal="100" workbookViewId="0">
      <selection activeCell="I6" sqref="I6"/>
    </sheetView>
  </sheetViews>
  <sheetFormatPr defaultRowHeight="12.75" x14ac:dyDescent="0.35"/>
  <cols>
    <col min="1" max="1" width="9" customWidth="1"/>
    <col min="2" max="2" width="55" customWidth="1"/>
    <col min="3" max="3" width="10.3984375" customWidth="1"/>
    <col min="4" max="4" width="11.265625" customWidth="1"/>
    <col min="5" max="5" width="30.1328125" customWidth="1"/>
  </cols>
  <sheetData>
    <row r="1" spans="1:6" ht="72.400000000000006" customHeight="1" x14ac:dyDescent="0.35">
      <c r="A1" s="98" t="s">
        <v>97</v>
      </c>
      <c r="B1" s="99"/>
      <c r="C1" s="99"/>
      <c r="D1" s="99"/>
      <c r="E1" s="99"/>
    </row>
    <row r="2" spans="1:6" ht="13.15" thickBot="1" x14ac:dyDescent="0.4">
      <c r="A2" s="47"/>
      <c r="B2" s="47"/>
      <c r="C2" s="47"/>
      <c r="D2" s="47"/>
      <c r="E2" s="47"/>
    </row>
    <row r="3" spans="1:6" ht="13.5" thickBot="1" x14ac:dyDescent="0.45">
      <c r="A3" s="48" t="s">
        <v>15</v>
      </c>
      <c r="B3" s="49"/>
      <c r="C3" s="49"/>
      <c r="D3" s="49"/>
      <c r="E3" s="80"/>
    </row>
    <row r="4" spans="1:6" ht="13.15" x14ac:dyDescent="0.35">
      <c r="A4" s="111" t="s">
        <v>20</v>
      </c>
      <c r="B4" s="112" t="s">
        <v>0</v>
      </c>
      <c r="C4" s="112" t="s">
        <v>3</v>
      </c>
      <c r="D4" s="112"/>
      <c r="E4" s="100" t="s">
        <v>19</v>
      </c>
    </row>
    <row r="5" spans="1:6" ht="25.5" customHeight="1" x14ac:dyDescent="0.35">
      <c r="A5" s="96"/>
      <c r="B5" s="97"/>
      <c r="C5" s="21" t="s">
        <v>1</v>
      </c>
      <c r="D5" s="22" t="s">
        <v>4</v>
      </c>
      <c r="E5" s="101"/>
    </row>
    <row r="6" spans="1:6" ht="80.25" customHeight="1" x14ac:dyDescent="0.35">
      <c r="A6" s="64" t="s">
        <v>63</v>
      </c>
      <c r="B6" s="68" t="s">
        <v>23</v>
      </c>
      <c r="C6" s="9"/>
      <c r="D6" s="16"/>
      <c r="E6" s="88" t="s">
        <v>105</v>
      </c>
      <c r="F6" s="90"/>
    </row>
    <row r="7" spans="1:6" ht="25.5" x14ac:dyDescent="0.35">
      <c r="A7" s="64" t="s">
        <v>64</v>
      </c>
      <c r="B7" s="68" t="s">
        <v>85</v>
      </c>
      <c r="C7" s="9"/>
      <c r="D7" s="16"/>
      <c r="E7" s="88" t="s">
        <v>106</v>
      </c>
    </row>
    <row r="8" spans="1:6" ht="25.5" x14ac:dyDescent="0.35">
      <c r="A8" s="64" t="s">
        <v>70</v>
      </c>
      <c r="B8" s="68" t="s">
        <v>25</v>
      </c>
      <c r="C8" s="12"/>
      <c r="D8" s="17" t="str">
        <f>IF(OR(C$6=0,C$6=" ",C7=0,C7=" ")," ",C7/C$6)</f>
        <v xml:space="preserve"> </v>
      </c>
      <c r="E8" s="81"/>
    </row>
    <row r="9" spans="1:6" ht="27.75" customHeight="1" x14ac:dyDescent="0.35">
      <c r="A9" s="64" t="s">
        <v>71</v>
      </c>
      <c r="B9" s="68" t="s">
        <v>26</v>
      </c>
      <c r="C9" s="9"/>
      <c r="D9" s="16"/>
      <c r="E9" s="81"/>
    </row>
    <row r="10" spans="1:6" ht="28.5" customHeight="1" x14ac:dyDescent="0.35">
      <c r="A10" s="64" t="s">
        <v>72</v>
      </c>
      <c r="B10" s="68" t="s">
        <v>28</v>
      </c>
      <c r="C10" s="9"/>
      <c r="D10" s="16"/>
      <c r="E10" s="88" t="s">
        <v>106</v>
      </c>
    </row>
    <row r="11" spans="1:6" ht="27" customHeight="1" thickBot="1" x14ac:dyDescent="0.4">
      <c r="A11" s="66" t="s">
        <v>73</v>
      </c>
      <c r="B11" s="69" t="s">
        <v>29</v>
      </c>
      <c r="C11" s="13"/>
      <c r="D11" s="18" t="str">
        <f>IF(OR(C$6=0,C$6=" ",C10=0,C10=" ")," ",C10/C$6)</f>
        <v xml:space="preserve"> </v>
      </c>
      <c r="E11" s="82"/>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 Electricity Licence Reporting Datasheets - Distribution</oddHeader>
    <oddFooter>&amp;C&amp;14Call Centre Performance&amp;R&amp;P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73CC4E7CC8904D93C6E6D969E581AF" ma:contentTypeVersion="19" ma:contentTypeDescription="Create a new document." ma:contentTypeScope="" ma:versionID="64a53cbfa3066472f85190d27595f63d">
  <xsd:schema xmlns:xsd="http://www.w3.org/2001/XMLSchema" xmlns:xs="http://www.w3.org/2001/XMLSchema" xmlns:p="http://schemas.microsoft.com/office/2006/metadata/properties" xmlns:ns2="45609c6a-efa6-45e5-8894-9c2780041ae6" xmlns:ns3="be22b36c-b762-42c0-9e08-d7a6356663f7" targetNamespace="http://schemas.microsoft.com/office/2006/metadata/properties" ma:root="true" ma:fieldsID="60e783bf5517d42450acddfd4aade393" ns2:_="" ns3:_="">
    <xsd:import namespace="45609c6a-efa6-45e5-8894-9c2780041ae6"/>
    <xsd:import namespace="be22b36c-b762-42c0-9e08-d7a6356663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Location" minOccurs="0"/>
                <xsd:element ref="ns2:MediaServiceOCR" minOccurs="0"/>
                <xsd:element ref="ns2:sorting" minOccurs="0"/>
                <xsd:element ref="ns2:sort"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09c6a-efa6-45e5-8894-9c2780041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sorting" ma:index="19" nillable="true" ma:displayName="sorting" ma:format="Dropdown" ma:internalName="sorting">
      <xsd:simpleType>
        <xsd:restriction base="dms:Text">
          <xsd:maxLength value="255"/>
        </xsd:restriction>
      </xsd:simpleType>
    </xsd:element>
    <xsd:element name="sort" ma:index="20" nillable="true" ma:displayName="sort" ma:default="a" ma:format="Dropdown" ma:internalName="sort">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f72e46-9d06-40b1-bbe4-5a25d4ddca3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22b36c-b762-42c0-9e08-d7a6356663f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e691fae-6840-48f6-92f4-1ab71cd16cfc}" ma:internalName="TaxCatchAll" ma:showField="CatchAllData" ma:web="be22b36c-b762-42c0-9e08-d7a635666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863BDF-4779-4A6C-ACE8-0D048A9E6BBA}">
  <ds:schemaRefs>
    <ds:schemaRef ds:uri="http://schemas.microsoft.com/sharepoint/v3/contenttype/forms"/>
  </ds:schemaRefs>
</ds:datastoreItem>
</file>

<file path=customXml/itemProps2.xml><?xml version="1.0" encoding="utf-8"?>
<ds:datastoreItem xmlns:ds="http://schemas.openxmlformats.org/officeDocument/2006/customXml" ds:itemID="{537CC662-9457-43A8-AD7F-8C32AD16A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609c6a-efa6-45e5-8894-9c2780041ae6"/>
    <ds:schemaRef ds:uri="be22b36c-b762-42c0-9e08-d7a635666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this first</vt:lpstr>
      <vt:lpstr>Customer connections</vt:lpstr>
      <vt:lpstr>Complaints</vt:lpstr>
      <vt:lpstr>Compensation payments</vt:lpstr>
      <vt:lpstr>Repair faulty street lights</vt:lpstr>
      <vt:lpstr>Call centre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Brigid Ward</cp:lastModifiedBy>
  <cp:lastPrinted>2015-05-05T01:53:28Z</cp:lastPrinted>
  <dcterms:created xsi:type="dcterms:W3CDTF">2007-04-23T01:19:35Z</dcterms:created>
  <dcterms:modified xsi:type="dcterms:W3CDTF">2023-08-28T06:51:04Z</dcterms:modified>
</cp:coreProperties>
</file>